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1" i="1"/>
  <c r="E21"/>
  <c r="D21"/>
  <c r="C21"/>
  <c r="J21"/>
  <c r="I21"/>
  <c r="G20"/>
  <c r="G19"/>
  <c r="G18"/>
  <c r="G17"/>
  <c r="G16"/>
  <c r="G15"/>
  <c r="G14"/>
  <c r="G13"/>
  <c r="G12"/>
  <c r="G11"/>
  <c r="G10"/>
  <c r="G9"/>
  <c r="G8"/>
  <c r="G7"/>
  <c r="G6"/>
  <c r="G5"/>
  <c r="G21" l="1"/>
</calcChain>
</file>

<file path=xl/comments1.xml><?xml version="1.0" encoding="utf-8"?>
<comments xmlns="http://schemas.openxmlformats.org/spreadsheetml/2006/main">
  <authors>
    <author>Johann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Johann: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<sst xmlns="http://schemas.openxmlformats.org/spreadsheetml/2006/main" count="59" uniqueCount="53">
  <si>
    <t>Land</t>
  </si>
  <si>
    <t xml:space="preserve">davon evangelische Kirche </t>
  </si>
  <si>
    <t xml:space="preserve">davon katholische Kirche </t>
  </si>
  <si>
    <t>Je kath. Kirchenm</t>
  </si>
  <si>
    <t>Quelle [HP: Haushaltsplan; HPE Haushaltsplanentwurf]</t>
  </si>
  <si>
    <t>in Euro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</si>
  <si>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</si>
  <si>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</si>
  <si>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</si>
  <si>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</si>
  <si>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</si>
  <si>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</si>
  <si>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</si>
  <si>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</si>
  <si>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</si>
  <si>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</si>
  <si>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</si>
  <si>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</si>
  <si>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SL: HP 2021/2022 Kap. 06 17 Titel 684 31 (Ev. Kirche) und 684 34 und 684 36 (Kath. Kirche)</t>
  </si>
  <si>
    <t>SN</t>
  </si>
  <si>
    <t xml:space="preserve">SN: HP 2021/2022 Kap. 05 03 Titel 684 31 und eigene Berechnung (Ansatz minus 1,07 Mio. € jüd. Gem., vom Rest kath. Kirche 3,84 %; Ev. Kirche 96,15 %) </t>
  </si>
  <si>
    <t>ST</t>
  </si>
  <si>
    <t>SH</t>
  </si>
  <si>
    <t>TH</t>
  </si>
  <si>
    <t xml:space="preserve">zus. </t>
  </si>
  <si>
    <t>Spalte 1:  Hamburg und Bremen kennen keine Staatsleistungen</t>
  </si>
  <si>
    <t>Spalten 6, 8, 11 - 13: errechnet</t>
  </si>
  <si>
    <t>Staats-leistungen 2022</t>
  </si>
  <si>
    <t>Einwohner 31.12.2020</t>
  </si>
  <si>
    <t>Spalte 5: Statistisches Bundesamt Stand 31.12.2020</t>
  </si>
  <si>
    <t>Spalte 9 EKD  Kirchenmitgliederzahlen Stand: 31.12.2020 - Kurztabellen</t>
  </si>
  <si>
    <t>Spalte 10: Katholische Kirche in Deutschland Statistische Daten 2020</t>
  </si>
  <si>
    <t>Kirchenmitglieder insg. 2020</t>
  </si>
  <si>
    <t>SH: HP 2022 Kap.07 41 Titel 684 01</t>
  </si>
  <si>
    <t xml:space="preserve">BY: HPE 2022 Kap.05 50 (Kath.Kirche) und Kap. 05 51 (Ev. Kirche) </t>
  </si>
  <si>
    <t>ST: HPE 2022 Kap. 13 15 Titel 684 31 (ev. Kirche) und 684 33 (kath. Kirche)</t>
  </si>
  <si>
    <r>
      <t xml:space="preserve">Staatsleistungen der Länder an die Kirchen (evangelische Kirche, katholische Kirche) im Jahr 2022 </t>
    </r>
    <r>
      <rPr>
        <sz val="11"/>
        <color theme="1"/>
        <rFont val="Calibri"/>
        <family val="2"/>
        <scheme val="minor"/>
      </rPr>
      <t>(Stand 06.04.2022)</t>
    </r>
  </si>
  <si>
    <t>MV: HPE 2022/2023 Kap. 13 04 Titel 684 09 (kath.Kirche) und 684 10 und 684 11 (Ev. Kirche)</t>
  </si>
  <si>
    <t xml:space="preserve">Spalten 2-4: Nach den Haushaltsplänen/Haushaltsplanentwürfen 2022 .  Hessen ergänzend: 22. Bericht über die Finanzhilfen des Landes </t>
  </si>
  <si>
    <t>BW: HP 2022 Kap. 04 55 Titel 684 01 und 684 02 (Ev.Kirche), 684 03 und 684 04 (kath.Kirche)</t>
  </si>
  <si>
    <t>BB: HP 2022 Kap. 06 810 Titel 684 80</t>
  </si>
  <si>
    <t>HE: HP 2022 Kap. 04 02 Buchungskreis 2395 Förderprodukt 02;siehe unten</t>
  </si>
  <si>
    <t>NI: HP 2022/2023 Kap. 07 65 Titel 684 31 (Ev. Kirche) und 684 33 (Kath. Kirche)</t>
  </si>
  <si>
    <t>NW: HP 2022 Kap. 02 050 Titel 684 11 (Ev.Kirche) und 684 12 (Kath. Kirche)</t>
  </si>
  <si>
    <t>RP: HP 2022 Kap. 15 59 Titel 684 01 (Ev. Kirche) und 684 02 (Kath. Kirche)</t>
  </si>
  <si>
    <t xml:space="preserve">TH: HP 2022 Kap. 17 10 Titel 684 51 (Ev. Kirche) und 684 52 (Kath. Kirche) </t>
  </si>
  <si>
    <t>BE: HPE 2022/2023 Kap. 08 20 Titel 684 39 (Ev. Kirche) und 684 40 (Kath. Kirche)</t>
  </si>
  <si>
    <t>Je ev. Kirchenm</t>
  </si>
  <si>
    <t>Betrag je Kirchenm</t>
  </si>
  <si>
    <t>Betrag  Einw.</t>
  </si>
  <si>
    <t>in % der Bevölk</t>
  </si>
  <si>
    <t>davon evang.</t>
  </si>
  <si>
    <t>davon kath.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</si>
</sst>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Fill="1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3" fillId="2" borderId="10" xfId="0" applyFont="1" applyFill="1" applyBorder="1"/>
    <xf numFmtId="3" fontId="3" fillId="2" borderId="9" xfId="0" applyNumberFormat="1" applyFont="1" applyFill="1" applyBorder="1"/>
    <xf numFmtId="0" fontId="3" fillId="2" borderId="0" xfId="0" applyFont="1" applyFill="1"/>
    <xf numFmtId="0" fontId="1" fillId="2" borderId="0" xfId="0" applyFont="1" applyFill="1"/>
    <xf numFmtId="3" fontId="0" fillId="2" borderId="9" xfId="0" applyNumberFormat="1" applyFill="1" applyBorder="1"/>
    <xf numFmtId="0" fontId="0" fillId="0" borderId="10" xfId="0" applyFont="1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3" fontId="4" fillId="2" borderId="9" xfId="0" applyNumberFormat="1" applyFont="1" applyFill="1" applyBorder="1"/>
    <xf numFmtId="0" fontId="1" fillId="0" borderId="0" xfId="0" applyFont="1" applyAlignment="1">
      <alignment horizontal="left"/>
    </xf>
    <xf numFmtId="3" fontId="4" fillId="2" borderId="9" xfId="0" applyNumberFormat="1" applyFont="1" applyFill="1" applyBorder="1" applyAlignment="1">
      <alignment wrapText="1"/>
    </xf>
    <xf numFmtId="0" fontId="0" fillId="2" borderId="10" xfId="0" applyFill="1" applyBorder="1"/>
    <xf numFmtId="3" fontId="0" fillId="2" borderId="9" xfId="0" applyNumberFormat="1" applyFont="1" applyFill="1" applyBorder="1"/>
    <xf numFmtId="0" fontId="0" fillId="0" borderId="13" xfId="0" applyBorder="1"/>
    <xf numFmtId="3" fontId="0" fillId="2" borderId="14" xfId="0" applyNumberFormat="1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 applyProtection="1">
      <alignment wrapText="1"/>
      <protection locked="0"/>
    </xf>
    <xf numFmtId="3" fontId="3" fillId="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Alignment="1"/>
    <xf numFmtId="3" fontId="0" fillId="0" borderId="6" xfId="0" applyNumberFormat="1" applyFill="1" applyBorder="1" applyAlignment="1">
      <alignment horizontal="right"/>
    </xf>
    <xf numFmtId="3" fontId="3" fillId="0" borderId="9" xfId="0" applyNumberFormat="1" applyFont="1" applyFill="1" applyBorder="1"/>
    <xf numFmtId="3" fontId="0" fillId="0" borderId="9" xfId="0" applyNumberFormat="1" applyFill="1" applyBorder="1"/>
    <xf numFmtId="3" fontId="0" fillId="0" borderId="9" xfId="0" applyNumberFormat="1" applyFont="1" applyFill="1" applyBorder="1"/>
    <xf numFmtId="3" fontId="6" fillId="0" borderId="0" xfId="0" applyNumberFormat="1" applyFont="1" applyAlignment="1"/>
    <xf numFmtId="3" fontId="0" fillId="0" borderId="9" xfId="0" applyNumberForma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164" fontId="0" fillId="0" borderId="9" xfId="0" applyNumberFormat="1" applyFill="1" applyBorder="1"/>
    <xf numFmtId="164" fontId="0" fillId="0" borderId="9" xfId="0" applyNumberForma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/>
    <xf numFmtId="2" fontId="0" fillId="0" borderId="9" xfId="0" applyNumberFormat="1" applyFill="1" applyBorder="1"/>
    <xf numFmtId="4" fontId="0" fillId="0" borderId="9" xfId="0" applyNumberFormat="1" applyFill="1" applyBorder="1"/>
    <xf numFmtId="0" fontId="6" fillId="0" borderId="0" xfId="0" applyFont="1" applyFill="1" applyAlignment="1"/>
    <xf numFmtId="4" fontId="0" fillId="0" borderId="11" xfId="0" applyNumberFormat="1" applyFill="1" applyBorder="1"/>
    <xf numFmtId="3" fontId="3" fillId="0" borderId="12" xfId="0" applyNumberFormat="1" applyFont="1" applyFill="1" applyBorder="1"/>
    <xf numFmtId="4" fontId="0" fillId="0" borderId="9" xfId="0" applyNumberFormat="1" applyFont="1" applyFill="1" applyBorder="1"/>
    <xf numFmtId="4" fontId="0" fillId="0" borderId="11" xfId="0" applyNumberFormat="1" applyFont="1" applyFill="1" applyBorder="1"/>
    <xf numFmtId="3" fontId="3" fillId="2" borderId="0" xfId="0" applyNumberFormat="1" applyFont="1" applyFill="1" applyAlignment="1">
      <alignment horizontal="right"/>
    </xf>
    <xf numFmtId="2" fontId="0" fillId="2" borderId="9" xfId="0" applyNumberFormat="1" applyFill="1" applyBorder="1"/>
    <xf numFmtId="3" fontId="0" fillId="2" borderId="9" xfId="0" applyNumberFormat="1" applyFill="1" applyBorder="1" applyAlignment="1">
      <alignment horizontal="right"/>
    </xf>
    <xf numFmtId="164" fontId="0" fillId="2" borderId="9" xfId="0" applyNumberFormat="1" applyFont="1" applyFill="1" applyBorder="1" applyAlignment="1">
      <alignment horizontal="right"/>
    </xf>
    <xf numFmtId="4" fontId="0" fillId="2" borderId="9" xfId="0" applyNumberFormat="1" applyFill="1" applyBorder="1"/>
    <xf numFmtId="4" fontId="0" fillId="2" borderId="11" xfId="0" applyNumberFormat="1" applyFill="1" applyBorder="1"/>
    <xf numFmtId="0" fontId="0" fillId="2" borderId="0" xfId="0" applyFill="1"/>
    <xf numFmtId="3" fontId="3" fillId="2" borderId="9" xfId="0" applyNumberFormat="1" applyFon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14" xfId="0" applyNumberFormat="1" applyFont="1" applyFill="1" applyBorder="1"/>
    <xf numFmtId="2" fontId="0" fillId="2" borderId="15" xfId="0" applyNumberFormat="1" applyFill="1" applyBorder="1"/>
    <xf numFmtId="3" fontId="0" fillId="2" borderId="14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2" fontId="0" fillId="2" borderId="14" xfId="0" applyNumberFormat="1" applyFill="1" applyBorder="1"/>
    <xf numFmtId="4" fontId="0" fillId="2" borderId="14" xfId="0" applyNumberFormat="1" applyFont="1" applyFill="1" applyBorder="1"/>
    <xf numFmtId="4" fontId="0" fillId="2" borderId="16" xfId="0" applyNumberFormat="1" applyFont="1" applyFill="1" applyBorder="1"/>
    <xf numFmtId="2" fontId="0" fillId="2" borderId="9" xfId="0" applyNumberFormat="1" applyFont="1" applyFill="1" applyBorder="1"/>
    <xf numFmtId="3" fontId="0" fillId="2" borderId="12" xfId="0" applyNumberFormat="1" applyFont="1" applyFill="1" applyBorder="1" applyAlignment="1">
      <alignment horizontal="right"/>
    </xf>
    <xf numFmtId="164" fontId="0" fillId="2" borderId="9" xfId="0" applyNumberFormat="1" applyFont="1" applyFill="1" applyBorder="1"/>
    <xf numFmtId="4" fontId="0" fillId="2" borderId="11" xfId="0" applyNumberFormat="1" applyFont="1" applyFill="1" applyBorder="1"/>
    <xf numFmtId="3" fontId="4" fillId="2" borderId="9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2" fontId="3" fillId="2" borderId="9" xfId="0" applyNumberFormat="1" applyFont="1" applyFill="1" applyBorder="1"/>
    <xf numFmtId="164" fontId="3" fillId="2" borderId="9" xfId="0" applyNumberFormat="1" applyFont="1" applyFill="1" applyBorder="1"/>
    <xf numFmtId="4" fontId="3" fillId="2" borderId="9" xfId="0" applyNumberFormat="1" applyFont="1" applyFill="1" applyBorder="1"/>
    <xf numFmtId="4" fontId="3" fillId="2" borderId="11" xfId="0" applyNumberFormat="1" applyFont="1" applyFill="1" applyBorder="1"/>
    <xf numFmtId="3" fontId="0" fillId="2" borderId="0" xfId="0" applyNumberFormat="1" applyFill="1"/>
    <xf numFmtId="2" fontId="0" fillId="2" borderId="12" xfId="0" applyNumberFormat="1" applyFill="1" applyBorder="1"/>
    <xf numFmtId="2" fontId="0" fillId="2" borderId="9" xfId="0" applyNumberFormat="1" applyFill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4" fontId="0" fillId="2" borderId="9" xfId="0" applyNumberFormat="1" applyFont="1" applyFill="1" applyBorder="1"/>
    <xf numFmtId="3" fontId="3" fillId="2" borderId="0" xfId="0" applyNumberFormat="1" applyFont="1" applyFill="1"/>
    <xf numFmtId="3" fontId="0" fillId="2" borderId="0" xfId="0" applyNumberFormat="1" applyFill="1" applyAlignment="1">
      <alignment horizontal="right"/>
    </xf>
    <xf numFmtId="0" fontId="0" fillId="2" borderId="9" xfId="0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3" fontId="5" fillId="2" borderId="20" xfId="0" applyNumberFormat="1" applyFont="1" applyFill="1" applyBorder="1"/>
    <xf numFmtId="3" fontId="2" fillId="2" borderId="21" xfId="0" applyNumberFormat="1" applyFont="1" applyFill="1" applyBorder="1"/>
    <xf numFmtId="2" fontId="2" fillId="2" borderId="22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2" fontId="2" fillId="2" borderId="19" xfId="0" applyNumberFormat="1" applyFont="1" applyFill="1" applyBorder="1"/>
    <xf numFmtId="4" fontId="5" fillId="2" borderId="20" xfId="0" applyNumberFormat="1" applyFont="1" applyFill="1" applyBorder="1"/>
    <xf numFmtId="4" fontId="5" fillId="2" borderId="23" xfId="0" applyNumberFormat="1" applyFont="1" applyFill="1" applyBorder="1"/>
    <xf numFmtId="0" fontId="2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>
      <selection activeCell="I3" sqref="I3"/>
    </sheetView>
  </sheetViews>
  <sheetFormatPr baseColWidth="10" defaultRowHeight="15"/>
  <cols>
    <col min="1" max="1" width="5.85546875" customWidth="1"/>
    <col min="6" max="6" width="7.140625" bestFit="1" customWidth="1"/>
    <col min="7" max="7" width="10" customWidth="1"/>
    <col min="8" max="8" width="7.28515625" customWidth="1"/>
    <col min="9" max="9" width="10.42578125" customWidth="1"/>
    <col min="10" max="10" width="9.85546875" customWidth="1"/>
    <col min="11" max="11" width="9.42578125" customWidth="1"/>
    <col min="12" max="12" width="9.5703125" customWidth="1"/>
    <col min="13" max="13" width="9.28515625" customWidth="1"/>
  </cols>
  <sheetData>
    <row r="1" spans="1:22" s="4" customForma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3">
        <v>13</v>
      </c>
    </row>
    <row r="2" spans="1:22" s="5" customForma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22" s="5" customFormat="1" ht="45">
      <c r="A3" s="6" t="s">
        <v>0</v>
      </c>
      <c r="B3" s="7" t="s">
        <v>27</v>
      </c>
      <c r="C3" s="7" t="s">
        <v>1</v>
      </c>
      <c r="D3" s="7" t="s">
        <v>2</v>
      </c>
      <c r="E3" s="7" t="s">
        <v>28</v>
      </c>
      <c r="F3" s="7" t="s">
        <v>49</v>
      </c>
      <c r="G3" s="7" t="s">
        <v>32</v>
      </c>
      <c r="H3" s="7" t="s">
        <v>50</v>
      </c>
      <c r="I3" s="7" t="s">
        <v>51</v>
      </c>
      <c r="J3" s="7" t="s">
        <v>52</v>
      </c>
      <c r="K3" s="7" t="s">
        <v>48</v>
      </c>
      <c r="L3" s="7" t="s">
        <v>47</v>
      </c>
      <c r="M3" s="8" t="s">
        <v>3</v>
      </c>
      <c r="N3" s="9" t="s">
        <v>4</v>
      </c>
    </row>
    <row r="4" spans="1:22" s="5" customFormat="1">
      <c r="A4" s="10"/>
      <c r="B4" s="11" t="s">
        <v>5</v>
      </c>
      <c r="C4" s="11" t="s">
        <v>5</v>
      </c>
      <c r="D4" s="11" t="s">
        <v>5</v>
      </c>
      <c r="E4" s="11"/>
      <c r="F4" s="11" t="s">
        <v>5</v>
      </c>
      <c r="G4" s="11"/>
      <c r="H4" s="11"/>
      <c r="I4" s="12"/>
      <c r="J4" s="11"/>
      <c r="K4" s="11" t="s">
        <v>5</v>
      </c>
      <c r="L4" s="11" t="s">
        <v>5</v>
      </c>
      <c r="M4" s="13" t="s">
        <v>5</v>
      </c>
    </row>
    <row r="5" spans="1:22">
      <c r="A5" s="14" t="s">
        <v>6</v>
      </c>
      <c r="B5" s="43">
        <v>137075000</v>
      </c>
      <c r="C5" s="43">
        <v>68742900</v>
      </c>
      <c r="D5" s="43">
        <v>68332100</v>
      </c>
      <c r="E5" s="39">
        <v>11103043</v>
      </c>
      <c r="F5" s="49">
        <v>12.35</v>
      </c>
      <c r="G5" s="42">
        <f t="shared" ref="G5:G20" si="0">SUM(I5:J5)</f>
        <v>6514291</v>
      </c>
      <c r="H5" s="45">
        <v>58.7</v>
      </c>
      <c r="I5" s="37">
        <v>2998501</v>
      </c>
      <c r="J5" s="39">
        <v>3515790</v>
      </c>
      <c r="K5" s="49">
        <v>21.04</v>
      </c>
      <c r="L5" s="50">
        <v>22.93</v>
      </c>
      <c r="M5" s="52">
        <v>19.440000000000001</v>
      </c>
      <c r="N5" t="s">
        <v>39</v>
      </c>
    </row>
    <row r="6" spans="1:22" s="18" customFormat="1">
      <c r="A6" s="15" t="s">
        <v>7</v>
      </c>
      <c r="B6" s="63">
        <v>103187000</v>
      </c>
      <c r="C6" s="16">
        <v>25944000</v>
      </c>
      <c r="D6" s="16">
        <v>77243000</v>
      </c>
      <c r="E6" s="16">
        <v>13140183</v>
      </c>
      <c r="F6" s="79">
        <v>7.85</v>
      </c>
      <c r="G6" s="63">
        <f t="shared" si="0"/>
        <v>8423250</v>
      </c>
      <c r="H6" s="80">
        <v>64.099999999999994</v>
      </c>
      <c r="I6" s="16">
        <v>2260649</v>
      </c>
      <c r="J6" s="16">
        <v>6162601</v>
      </c>
      <c r="K6" s="79">
        <v>12.25</v>
      </c>
      <c r="L6" s="81">
        <v>11.47</v>
      </c>
      <c r="M6" s="82">
        <v>12.61</v>
      </c>
      <c r="N6" s="17" t="s">
        <v>34</v>
      </c>
    </row>
    <row r="7" spans="1:22">
      <c r="A7" s="14" t="s">
        <v>8</v>
      </c>
      <c r="B7" s="63">
        <v>11990000</v>
      </c>
      <c r="C7" s="16">
        <v>8039000</v>
      </c>
      <c r="D7" s="88">
        <v>3951000</v>
      </c>
      <c r="E7" s="19">
        <v>3664088</v>
      </c>
      <c r="F7" s="57">
        <v>14.41</v>
      </c>
      <c r="G7" s="42">
        <f t="shared" si="0"/>
        <v>831977</v>
      </c>
      <c r="H7" s="45">
        <v>22.7</v>
      </c>
      <c r="I7" s="39">
        <v>525520</v>
      </c>
      <c r="J7" s="39">
        <v>306457</v>
      </c>
      <c r="K7" s="57">
        <v>15.3</v>
      </c>
      <c r="L7" s="60">
        <v>14.6</v>
      </c>
      <c r="M7" s="61">
        <v>12.89</v>
      </c>
      <c r="N7" t="s">
        <v>46</v>
      </c>
    </row>
    <row r="8" spans="1:22" s="23" customFormat="1">
      <c r="A8" s="20" t="s">
        <v>9</v>
      </c>
      <c r="B8" s="56">
        <v>15360900</v>
      </c>
      <c r="C8" s="16">
        <v>13626700</v>
      </c>
      <c r="D8" s="16">
        <v>1734200</v>
      </c>
      <c r="E8" s="28">
        <v>2531071</v>
      </c>
      <c r="F8" s="73">
        <v>6.07</v>
      </c>
      <c r="G8" s="74">
        <f t="shared" si="0"/>
        <v>443452</v>
      </c>
      <c r="H8" s="75">
        <v>17.5</v>
      </c>
      <c r="I8" s="28">
        <v>352643</v>
      </c>
      <c r="J8" s="28">
        <v>90809</v>
      </c>
      <c r="K8" s="73">
        <v>34.64</v>
      </c>
      <c r="L8" s="73"/>
      <c r="M8" s="76">
        <v>19.100000000000001</v>
      </c>
      <c r="N8" s="21" t="s">
        <v>40</v>
      </c>
      <c r="O8" s="22"/>
      <c r="P8" s="22"/>
      <c r="Q8" s="22"/>
      <c r="R8" s="22"/>
      <c r="S8" s="22"/>
      <c r="T8" s="22"/>
      <c r="U8" s="22"/>
      <c r="V8" s="22"/>
    </row>
    <row r="9" spans="1:22">
      <c r="A9" s="14" t="s">
        <v>10</v>
      </c>
      <c r="B9" s="63">
        <v>0</v>
      </c>
      <c r="C9" s="16">
        <v>0</v>
      </c>
      <c r="D9" s="16">
        <v>0</v>
      </c>
      <c r="E9" s="24">
        <v>680130</v>
      </c>
      <c r="F9" s="57">
        <v>0</v>
      </c>
      <c r="G9" s="77">
        <f t="shared" si="0"/>
        <v>274325</v>
      </c>
      <c r="H9" s="78">
        <v>40.299999999999997</v>
      </c>
      <c r="I9" s="24">
        <v>209451</v>
      </c>
      <c r="J9" s="24">
        <v>64874</v>
      </c>
      <c r="K9" s="57">
        <v>0</v>
      </c>
      <c r="L9" s="57">
        <v>0</v>
      </c>
      <c r="M9" s="57">
        <v>0</v>
      </c>
      <c r="N9" s="25"/>
      <c r="O9" s="22"/>
      <c r="P9" s="22"/>
      <c r="Q9" s="22"/>
      <c r="R9" s="22"/>
      <c r="S9" s="22"/>
      <c r="T9" s="22"/>
      <c r="U9" s="22"/>
      <c r="V9" s="22"/>
    </row>
    <row r="10" spans="1:22">
      <c r="A10" s="14" t="s">
        <v>11</v>
      </c>
      <c r="B10" s="63">
        <v>0</v>
      </c>
      <c r="C10" s="16">
        <v>0</v>
      </c>
      <c r="D10" s="16">
        <v>0</v>
      </c>
      <c r="E10" s="26">
        <v>1852478</v>
      </c>
      <c r="F10" s="57">
        <v>0</v>
      </c>
      <c r="G10" s="77">
        <f t="shared" si="0"/>
        <v>612411</v>
      </c>
      <c r="H10" s="78">
        <v>33.1</v>
      </c>
      <c r="I10" s="24">
        <v>437622</v>
      </c>
      <c r="J10" s="24">
        <v>174789</v>
      </c>
      <c r="K10" s="57">
        <v>0</v>
      </c>
      <c r="L10" s="57">
        <v>0</v>
      </c>
      <c r="M10" s="57">
        <v>0</v>
      </c>
      <c r="N10" s="22"/>
      <c r="O10" s="22"/>
      <c r="P10" s="22"/>
      <c r="Q10" s="22"/>
      <c r="R10" s="22"/>
      <c r="S10" s="22"/>
      <c r="T10" s="22"/>
      <c r="U10" s="22"/>
      <c r="V10" s="22"/>
    </row>
    <row r="11" spans="1:22">
      <c r="A11" s="27" t="s">
        <v>12</v>
      </c>
      <c r="B11" s="63">
        <v>56762000</v>
      </c>
      <c r="C11" s="16">
        <v>40384000</v>
      </c>
      <c r="D11" s="16">
        <v>16378000</v>
      </c>
      <c r="E11" s="19">
        <v>6293154</v>
      </c>
      <c r="F11" s="57">
        <v>9.02</v>
      </c>
      <c r="G11" s="83">
        <f t="shared" si="0"/>
        <v>3319475</v>
      </c>
      <c r="H11" s="64">
        <v>52.7</v>
      </c>
      <c r="I11" s="19">
        <v>1985954</v>
      </c>
      <c r="J11" s="19">
        <v>1333521</v>
      </c>
      <c r="K11" s="84">
        <v>17.100000000000001</v>
      </c>
      <c r="L11" s="85">
        <v>20.329999999999998</v>
      </c>
      <c r="M11" s="60">
        <v>12.28</v>
      </c>
      <c r="N11" s="21" t="s">
        <v>41</v>
      </c>
    </row>
    <row r="12" spans="1:22">
      <c r="A12" s="14" t="s">
        <v>13</v>
      </c>
      <c r="B12" s="89">
        <v>14343400</v>
      </c>
      <c r="C12" s="16">
        <v>13633700</v>
      </c>
      <c r="D12" s="16">
        <v>695800</v>
      </c>
      <c r="E12" s="19">
        <v>1610774</v>
      </c>
      <c r="F12" s="57">
        <v>8.9</v>
      </c>
      <c r="G12" s="58">
        <f t="shared" si="0"/>
        <v>283007</v>
      </c>
      <c r="H12" s="59">
        <v>17.600000000000001</v>
      </c>
      <c r="I12" s="28">
        <v>228441</v>
      </c>
      <c r="J12" s="28">
        <v>54566</v>
      </c>
      <c r="K12" s="90">
        <v>50.63</v>
      </c>
      <c r="L12" s="57">
        <v>59.68</v>
      </c>
      <c r="M12" s="60">
        <v>12.75</v>
      </c>
      <c r="N12" t="s">
        <v>37</v>
      </c>
    </row>
    <row r="13" spans="1:22" s="62" customFormat="1">
      <c r="A13" s="27" t="s">
        <v>14</v>
      </c>
      <c r="B13" s="63">
        <v>51783000</v>
      </c>
      <c r="C13" s="16">
        <v>41396000</v>
      </c>
      <c r="D13" s="16">
        <v>10387000</v>
      </c>
      <c r="E13" s="19">
        <v>8003421</v>
      </c>
      <c r="F13" s="57">
        <v>6.47</v>
      </c>
      <c r="G13" s="58">
        <f t="shared" si="0"/>
        <v>4594114</v>
      </c>
      <c r="H13" s="64">
        <v>57.4</v>
      </c>
      <c r="I13" s="19">
        <v>3291934</v>
      </c>
      <c r="J13" s="19">
        <v>1302180</v>
      </c>
      <c r="K13" s="57">
        <v>11.27</v>
      </c>
      <c r="L13" s="60">
        <v>12.57</v>
      </c>
      <c r="M13" s="61">
        <v>7.98</v>
      </c>
      <c r="N13" s="62" t="s">
        <v>42</v>
      </c>
      <c r="O13" s="18"/>
      <c r="P13" s="18"/>
      <c r="Q13" s="18"/>
      <c r="R13" s="18"/>
      <c r="S13" s="18"/>
      <c r="T13" s="18"/>
      <c r="U13" s="18"/>
      <c r="V13" s="18"/>
    </row>
    <row r="14" spans="1:22" s="62" customFormat="1">
      <c r="A14" s="27" t="s">
        <v>15</v>
      </c>
      <c r="B14" s="56">
        <v>24080000</v>
      </c>
      <c r="C14" s="16">
        <v>9760000</v>
      </c>
      <c r="D14" s="16">
        <v>14320000</v>
      </c>
      <c r="E14" s="28">
        <v>17925570</v>
      </c>
      <c r="F14" s="57">
        <v>1.34</v>
      </c>
      <c r="G14" s="58">
        <f t="shared" si="0"/>
        <v>10633048</v>
      </c>
      <c r="H14" s="59">
        <v>59.3</v>
      </c>
      <c r="I14" s="19">
        <v>4118878</v>
      </c>
      <c r="J14" s="28">
        <v>6514170</v>
      </c>
      <c r="K14" s="57">
        <v>2.2599999999999998</v>
      </c>
      <c r="L14" s="60">
        <v>2.37</v>
      </c>
      <c r="M14" s="61">
        <v>2.2000000000000002</v>
      </c>
      <c r="N14" s="17" t="s">
        <v>43</v>
      </c>
      <c r="O14" s="18"/>
      <c r="P14" s="18"/>
      <c r="Q14" s="18"/>
      <c r="R14" s="18"/>
      <c r="S14" s="18"/>
      <c r="T14" s="18"/>
      <c r="U14" s="18"/>
      <c r="V14" s="18"/>
    </row>
    <row r="15" spans="1:22">
      <c r="A15" s="14" t="s">
        <v>16</v>
      </c>
      <c r="B15" s="63">
        <v>66205000</v>
      </c>
      <c r="C15" s="16">
        <v>29196300</v>
      </c>
      <c r="D15" s="16">
        <v>37008700</v>
      </c>
      <c r="E15" s="28">
        <v>4098391</v>
      </c>
      <c r="F15" s="57">
        <v>16.149999999999999</v>
      </c>
      <c r="G15" s="58">
        <f t="shared" si="0"/>
        <v>2646664</v>
      </c>
      <c r="H15" s="64">
        <v>64.599999999999994</v>
      </c>
      <c r="I15" s="19">
        <v>1062249</v>
      </c>
      <c r="J15" s="19">
        <v>1584415</v>
      </c>
      <c r="K15" s="57">
        <v>25.01</v>
      </c>
      <c r="L15" s="60">
        <v>27.43</v>
      </c>
      <c r="M15" s="61">
        <v>23.36</v>
      </c>
      <c r="N15" s="21" t="s">
        <v>44</v>
      </c>
      <c r="O15" s="22"/>
      <c r="P15" s="22"/>
      <c r="Q15" s="22"/>
      <c r="R15" s="22"/>
      <c r="S15" s="22"/>
      <c r="T15" s="22"/>
      <c r="U15" s="22"/>
      <c r="V15" s="22"/>
    </row>
    <row r="16" spans="1:22">
      <c r="A16" s="14" t="s">
        <v>17</v>
      </c>
      <c r="B16" s="43">
        <v>725400</v>
      </c>
      <c r="C16" s="53">
        <v>73000</v>
      </c>
      <c r="D16" s="38">
        <v>652400</v>
      </c>
      <c r="E16" s="28">
        <v>983991</v>
      </c>
      <c r="F16" s="49">
        <v>0.74</v>
      </c>
      <c r="G16" s="44">
        <f t="shared" si="0"/>
        <v>702195</v>
      </c>
      <c r="H16" s="47">
        <v>71.400000000000006</v>
      </c>
      <c r="I16" s="40">
        <v>165346</v>
      </c>
      <c r="J16" s="39">
        <v>536849</v>
      </c>
      <c r="K16" s="49">
        <v>1.03</v>
      </c>
      <c r="L16" s="54">
        <v>0.44</v>
      </c>
      <c r="M16" s="55">
        <v>1.22</v>
      </c>
      <c r="N16" s="21" t="s">
        <v>18</v>
      </c>
      <c r="O16" s="22"/>
      <c r="P16" s="22"/>
      <c r="Q16" s="22"/>
      <c r="R16" s="22"/>
      <c r="S16" s="22"/>
      <c r="T16" s="22"/>
      <c r="U16" s="22"/>
      <c r="V16" s="22"/>
    </row>
    <row r="17" spans="1:22">
      <c r="A17" s="14" t="s">
        <v>19</v>
      </c>
      <c r="B17" s="43">
        <v>29557900</v>
      </c>
      <c r="C17" s="43">
        <v>28418921</v>
      </c>
      <c r="D17" s="48">
        <v>1137979</v>
      </c>
      <c r="E17" s="19">
        <v>4056941</v>
      </c>
      <c r="F17" s="49">
        <v>7.29</v>
      </c>
      <c r="G17" s="42">
        <f t="shared" si="0"/>
        <v>848547</v>
      </c>
      <c r="H17" s="46">
        <v>20.9</v>
      </c>
      <c r="I17" s="39">
        <v>698185</v>
      </c>
      <c r="J17" s="39">
        <v>150362</v>
      </c>
      <c r="K17" s="49">
        <v>34.83</v>
      </c>
      <c r="L17" s="50">
        <v>40.700000000000003</v>
      </c>
      <c r="M17" s="52">
        <v>7.57</v>
      </c>
      <c r="N17" s="21" t="s">
        <v>20</v>
      </c>
      <c r="O17" s="22"/>
      <c r="P17" s="22"/>
      <c r="Q17" s="22"/>
      <c r="R17" s="22"/>
      <c r="S17" s="22"/>
      <c r="T17" s="22"/>
      <c r="U17" s="22"/>
      <c r="V17" s="22"/>
    </row>
    <row r="18" spans="1:22" s="62" customFormat="1">
      <c r="A18" s="27" t="s">
        <v>21</v>
      </c>
      <c r="B18" s="56">
        <v>39639500</v>
      </c>
      <c r="C18" s="16">
        <v>32873300</v>
      </c>
      <c r="D18" s="16">
        <v>6766200</v>
      </c>
      <c r="E18" s="28">
        <v>2180684</v>
      </c>
      <c r="F18" s="57">
        <v>18.18</v>
      </c>
      <c r="G18" s="86">
        <f t="shared" si="0"/>
        <v>319928</v>
      </c>
      <c r="H18" s="59">
        <v>14.7</v>
      </c>
      <c r="I18" s="19">
        <v>249307</v>
      </c>
      <c r="J18" s="19">
        <v>70621</v>
      </c>
      <c r="K18" s="57">
        <v>123.9</v>
      </c>
      <c r="L18" s="87">
        <v>131.86000000000001</v>
      </c>
      <c r="M18" s="76">
        <v>95.81</v>
      </c>
      <c r="N18" s="62" t="s">
        <v>35</v>
      </c>
    </row>
    <row r="19" spans="1:22">
      <c r="A19" s="27" t="s">
        <v>22</v>
      </c>
      <c r="B19" s="63">
        <v>15388200</v>
      </c>
      <c r="C19" s="16">
        <v>15118200</v>
      </c>
      <c r="D19" s="16">
        <v>270000</v>
      </c>
      <c r="E19" s="19">
        <v>2910875</v>
      </c>
      <c r="F19" s="57">
        <v>5.29</v>
      </c>
      <c r="G19" s="58">
        <f t="shared" si="0"/>
        <v>1398647</v>
      </c>
      <c r="H19" s="64">
        <v>48</v>
      </c>
      <c r="I19" s="19">
        <v>1226964</v>
      </c>
      <c r="J19" s="19">
        <v>171683</v>
      </c>
      <c r="K19" s="57">
        <v>11</v>
      </c>
      <c r="L19" s="60">
        <v>12.32</v>
      </c>
      <c r="M19" s="61">
        <v>1.57</v>
      </c>
      <c r="N19" s="21" t="s">
        <v>33</v>
      </c>
      <c r="O19" s="22"/>
      <c r="P19" s="22"/>
      <c r="Q19" s="22"/>
      <c r="R19" s="22"/>
      <c r="S19" s="22"/>
    </row>
    <row r="20" spans="1:22" ht="15.75" thickBot="1">
      <c r="A20" s="29" t="s">
        <v>23</v>
      </c>
      <c r="B20" s="65">
        <v>27920200</v>
      </c>
      <c r="C20" s="66">
        <v>21367000</v>
      </c>
      <c r="D20" s="66">
        <v>6553200</v>
      </c>
      <c r="E20" s="30">
        <v>2120237</v>
      </c>
      <c r="F20" s="67">
        <v>13.17</v>
      </c>
      <c r="G20" s="68">
        <f t="shared" si="0"/>
        <v>584226</v>
      </c>
      <c r="H20" s="69">
        <v>27.6</v>
      </c>
      <c r="I20" s="30">
        <v>424566</v>
      </c>
      <c r="J20" s="30">
        <v>159660</v>
      </c>
      <c r="K20" s="70">
        <v>47.79</v>
      </c>
      <c r="L20" s="71">
        <v>50.33</v>
      </c>
      <c r="M20" s="72">
        <v>41.04</v>
      </c>
      <c r="N20" s="21" t="s">
        <v>45</v>
      </c>
      <c r="O20" s="22"/>
      <c r="P20" s="22"/>
      <c r="Q20" s="22"/>
      <c r="R20" s="22"/>
      <c r="S20" s="22"/>
    </row>
    <row r="21" spans="1:22" s="62" customFormat="1" ht="15.75" thickBot="1">
      <c r="A21" s="91" t="s">
        <v>24</v>
      </c>
      <c r="B21" s="92">
        <f>SUM(B5:B20)</f>
        <v>594017500</v>
      </c>
      <c r="C21" s="93">
        <f>SUM(C5:C20)</f>
        <v>348573021</v>
      </c>
      <c r="D21" s="94">
        <f>SUM(D5:D20)</f>
        <v>245429579</v>
      </c>
      <c r="E21" s="95">
        <f>SUM(E5:E20)</f>
        <v>83155031</v>
      </c>
      <c r="F21" s="96">
        <v>7.14</v>
      </c>
      <c r="G21" s="95">
        <f>SUM(G5:G20)</f>
        <v>42429557</v>
      </c>
      <c r="H21" s="97">
        <v>51</v>
      </c>
      <c r="I21" s="95">
        <f>SUM(I5:I20)</f>
        <v>20236210</v>
      </c>
      <c r="J21" s="92">
        <f>SUM(J5:J20)</f>
        <v>22193347</v>
      </c>
      <c r="K21" s="98">
        <v>14</v>
      </c>
      <c r="L21" s="99">
        <v>17.23</v>
      </c>
      <c r="M21" s="100">
        <v>11.06</v>
      </c>
    </row>
    <row r="22" spans="1:22" s="31" customFormat="1" ht="12.75">
      <c r="A22" s="102" t="s">
        <v>25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22" s="103" customFormat="1" ht="12.75">
      <c r="A23" s="103" t="s">
        <v>38</v>
      </c>
    </row>
    <row r="24" spans="1:22" s="33" customFormat="1" ht="12.75">
      <c r="A24" s="32" t="s">
        <v>29</v>
      </c>
      <c r="B24" s="32"/>
      <c r="C24" s="32"/>
      <c r="D24" s="32"/>
      <c r="E24" s="32"/>
      <c r="F24" s="32"/>
    </row>
    <row r="25" spans="1:22" s="32" customFormat="1" ht="13.5" customHeight="1">
      <c r="A25" s="32" t="s">
        <v>26</v>
      </c>
      <c r="H25" s="41"/>
    </row>
    <row r="26" spans="1:22" s="32" customFormat="1">
      <c r="A26" s="32" t="s">
        <v>30</v>
      </c>
      <c r="N26" s="51"/>
      <c r="P26" s="34"/>
    </row>
    <row r="27" spans="1:22" s="31" customFormat="1">
      <c r="A27" s="36" t="s">
        <v>31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P27" s="34"/>
    </row>
    <row r="28" spans="1:22" s="31" customFormat="1">
      <c r="G28" s="32"/>
      <c r="H28" s="32"/>
      <c r="I28" s="32"/>
      <c r="J28" s="32"/>
      <c r="K28" s="32"/>
      <c r="L28" s="32"/>
      <c r="M28" s="32"/>
      <c r="P28" s="35"/>
    </row>
    <row r="29" spans="1:22">
      <c r="A29" s="62"/>
      <c r="B29" s="62"/>
    </row>
  </sheetData>
  <mergeCells count="3">
    <mergeCell ref="A2:M2"/>
    <mergeCell ref="A22:M22"/>
    <mergeCell ref="A23:XFD23"/>
  </mergeCells>
  <pageMargins left="0.7" right="0.7" top="0.78740157499999996" bottom="0.78740157499999996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</dc:creator>
  <cp:lastModifiedBy>Hannes</cp:lastModifiedBy>
  <cp:lastPrinted>2022-04-18T10:10:53Z</cp:lastPrinted>
  <dcterms:created xsi:type="dcterms:W3CDTF">2021-07-01T10:16:45Z</dcterms:created>
  <dcterms:modified xsi:type="dcterms:W3CDTF">2022-04-18T10:11:43Z</dcterms:modified>
</cp:coreProperties>
</file>